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AAADBC3E-AEB8-4A1B-8A2E-1BFBC1EC1FCA}" xr6:coauthVersionLast="45" xr6:coauthVersionMax="45" xr10:uidLastSave="{00000000-0000-0000-0000-000000000000}"/>
  <bookViews>
    <workbookView xWindow="2508" yWindow="2508" windowWidth="17280" windowHeight="8964" xr2:uid="{EEA32486-F69F-4BA2-B606-4AAFA556D9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 s="1"/>
  <c r="I15" i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D18" i="1"/>
  <c r="F18" i="1"/>
  <c r="H18" i="1"/>
  <c r="J18" i="1"/>
  <c r="L18" i="1"/>
  <c r="D19" i="1"/>
  <c r="E19" i="1"/>
  <c r="E18" i="1" s="1"/>
  <c r="F19" i="1"/>
  <c r="G19" i="1"/>
  <c r="G18" i="1" s="1"/>
  <c r="H19" i="1"/>
  <c r="I19" i="1"/>
  <c r="K19" i="1" s="1"/>
  <c r="J19" i="1"/>
  <c r="L19" i="1"/>
  <c r="K20" i="1"/>
  <c r="F22" i="1"/>
  <c r="J22" i="1"/>
  <c r="D23" i="1"/>
  <c r="E23" i="1"/>
  <c r="E22" i="1" s="1"/>
  <c r="F23" i="1"/>
  <c r="G23" i="1"/>
  <c r="G22" i="1" s="1"/>
  <c r="G21" i="1" s="1"/>
  <c r="H23" i="1"/>
  <c r="I23" i="1"/>
  <c r="K23" i="1" s="1"/>
  <c r="J23" i="1"/>
  <c r="L23" i="1"/>
  <c r="K24" i="1"/>
  <c r="D25" i="1"/>
  <c r="D22" i="1" s="1"/>
  <c r="E25" i="1"/>
  <c r="F25" i="1"/>
  <c r="G25" i="1"/>
  <c r="H25" i="1"/>
  <c r="H22" i="1" s="1"/>
  <c r="I25" i="1"/>
  <c r="J25" i="1"/>
  <c r="K25" i="1"/>
  <c r="L25" i="1"/>
  <c r="L22" i="1" s="1"/>
  <c r="K26" i="1"/>
  <c r="E27" i="1"/>
  <c r="G27" i="1"/>
  <c r="I27" i="1"/>
  <c r="D28" i="1"/>
  <c r="D27" i="1" s="1"/>
  <c r="E28" i="1"/>
  <c r="F28" i="1"/>
  <c r="F27" i="1" s="1"/>
  <c r="G28" i="1"/>
  <c r="H28" i="1"/>
  <c r="H27" i="1" s="1"/>
  <c r="I28" i="1"/>
  <c r="K28" i="1" s="1"/>
  <c r="J28" i="1"/>
  <c r="J27" i="1" s="1"/>
  <c r="L28" i="1"/>
  <c r="L27" i="1" s="1"/>
  <c r="K29" i="1"/>
  <c r="D31" i="1"/>
  <c r="E31" i="1"/>
  <c r="E30" i="1" s="1"/>
  <c r="F31" i="1"/>
  <c r="G31" i="1"/>
  <c r="G30" i="1" s="1"/>
  <c r="H31" i="1"/>
  <c r="I31" i="1"/>
  <c r="K31" i="1" s="1"/>
  <c r="J31" i="1"/>
  <c r="L31" i="1"/>
  <c r="K32" i="1"/>
  <c r="K33" i="1"/>
  <c r="D34" i="1"/>
  <c r="D30" i="1" s="1"/>
  <c r="E34" i="1"/>
  <c r="F34" i="1"/>
  <c r="F30" i="1" s="1"/>
  <c r="G34" i="1"/>
  <c r="H34" i="1"/>
  <c r="H30" i="1" s="1"/>
  <c r="I34" i="1"/>
  <c r="J34" i="1"/>
  <c r="K34" i="1" s="1"/>
  <c r="L34" i="1"/>
  <c r="L30" i="1" s="1"/>
  <c r="K35" i="1"/>
  <c r="D36" i="1"/>
  <c r="F36" i="1"/>
  <c r="H36" i="1"/>
  <c r="J36" i="1"/>
  <c r="L36" i="1"/>
  <c r="D37" i="1"/>
  <c r="E37" i="1"/>
  <c r="E36" i="1" s="1"/>
  <c r="F37" i="1"/>
  <c r="G37" i="1"/>
  <c r="G36" i="1" s="1"/>
  <c r="H37" i="1"/>
  <c r="I37" i="1"/>
  <c r="I36" i="1" s="1"/>
  <c r="K36" i="1" s="1"/>
  <c r="J37" i="1"/>
  <c r="K37" i="1"/>
  <c r="L37" i="1"/>
  <c r="K38" i="1"/>
  <c r="D39" i="1"/>
  <c r="E39" i="1"/>
  <c r="F39" i="1"/>
  <c r="G39" i="1"/>
  <c r="H39" i="1"/>
  <c r="I39" i="1"/>
  <c r="K39" i="1" s="1"/>
  <c r="J39" i="1"/>
  <c r="L39" i="1"/>
  <c r="K40" i="1"/>
  <c r="D42" i="1"/>
  <c r="F42" i="1"/>
  <c r="H42" i="1"/>
  <c r="H41" i="1" s="1"/>
  <c r="J42" i="1"/>
  <c r="L42" i="1"/>
  <c r="D43" i="1"/>
  <c r="E43" i="1"/>
  <c r="E42" i="1" s="1"/>
  <c r="E41" i="1" s="1"/>
  <c r="F43" i="1"/>
  <c r="G43" i="1"/>
  <c r="G42" i="1" s="1"/>
  <c r="G41" i="1" s="1"/>
  <c r="H43" i="1"/>
  <c r="I43" i="1"/>
  <c r="K43" i="1" s="1"/>
  <c r="J43" i="1"/>
  <c r="L43" i="1"/>
  <c r="K44" i="1"/>
  <c r="K45" i="1"/>
  <c r="K46" i="1"/>
  <c r="E47" i="1"/>
  <c r="G47" i="1"/>
  <c r="I47" i="1"/>
  <c r="K47" i="1" s="1"/>
  <c r="D48" i="1"/>
  <c r="D47" i="1" s="1"/>
  <c r="E48" i="1"/>
  <c r="F48" i="1"/>
  <c r="F47" i="1" s="1"/>
  <c r="G48" i="1"/>
  <c r="H48" i="1"/>
  <c r="H47" i="1" s="1"/>
  <c r="I48" i="1"/>
  <c r="K48" i="1" s="1"/>
  <c r="J48" i="1"/>
  <c r="J47" i="1" s="1"/>
  <c r="L48" i="1"/>
  <c r="L47" i="1" s="1"/>
  <c r="K49" i="1"/>
  <c r="K50" i="1"/>
  <c r="D52" i="1"/>
  <c r="D51" i="1" s="1"/>
  <c r="F52" i="1"/>
  <c r="F51" i="1" s="1"/>
  <c r="H52" i="1"/>
  <c r="H51" i="1" s="1"/>
  <c r="J52" i="1"/>
  <c r="J51" i="1" s="1"/>
  <c r="L52" i="1"/>
  <c r="L51" i="1" s="1"/>
  <c r="D53" i="1"/>
  <c r="E53" i="1"/>
  <c r="E52" i="1" s="1"/>
  <c r="E51" i="1" s="1"/>
  <c r="F53" i="1"/>
  <c r="G53" i="1"/>
  <c r="G52" i="1" s="1"/>
  <c r="G51" i="1" s="1"/>
  <c r="H53" i="1"/>
  <c r="I53" i="1"/>
  <c r="I52" i="1" s="1"/>
  <c r="J53" i="1"/>
  <c r="K53" i="1"/>
  <c r="L53" i="1"/>
  <c r="K54" i="1"/>
  <c r="K55" i="1"/>
  <c r="K56" i="1"/>
  <c r="K57" i="1"/>
  <c r="K58" i="1"/>
  <c r="K59" i="1"/>
  <c r="K60" i="1"/>
  <c r="K61" i="1"/>
  <c r="F41" i="1" l="1"/>
  <c r="D13" i="1"/>
  <c r="L41" i="1"/>
  <c r="D41" i="1"/>
  <c r="F21" i="1"/>
  <c r="L13" i="1"/>
  <c r="G13" i="1"/>
  <c r="K15" i="1"/>
  <c r="K52" i="1"/>
  <c r="I51" i="1"/>
  <c r="K51" i="1" s="1"/>
  <c r="J41" i="1"/>
  <c r="K27" i="1"/>
  <c r="L21" i="1"/>
  <c r="H21" i="1"/>
  <c r="H13" i="1" s="1"/>
  <c r="D21" i="1"/>
  <c r="E21" i="1"/>
  <c r="E13" i="1" s="1"/>
  <c r="F13" i="1"/>
  <c r="J30" i="1"/>
  <c r="J21" i="1" s="1"/>
  <c r="J13" i="1" s="1"/>
  <c r="I42" i="1"/>
  <c r="I30" i="1"/>
  <c r="K30" i="1" s="1"/>
  <c r="I22" i="1"/>
  <c r="I18" i="1"/>
  <c r="K18" i="1" s="1"/>
  <c r="I14" i="1"/>
  <c r="K42" i="1" l="1"/>
  <c r="I41" i="1"/>
  <c r="K41" i="1" s="1"/>
  <c r="K14" i="1"/>
  <c r="K22" i="1"/>
  <c r="I21" i="1"/>
  <c r="K21" i="1" s="1"/>
  <c r="I13" i="1" l="1"/>
  <c r="K13" i="1" s="1"/>
</calcChain>
</file>

<file path=xl/sharedStrings.xml><?xml version="1.0" encoding="utf-8"?>
<sst xmlns="http://schemas.openxmlformats.org/spreadsheetml/2006/main" count="173" uniqueCount="171">
  <si>
    <t>CENTRALIZAT</t>
  </si>
  <si>
    <t>CUI: 4446627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</si>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</sst>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4DB9-B2F0-4CAC-A1A4-55E0FBCD47AF}">
  <dimension ref="A1:T12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" thickBot="1" x14ac:dyDescent="0.35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" thickBot="1" x14ac:dyDescent="0.35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1.6" x14ac:dyDescent="0.3">
      <c r="A13" s="10" t="s">
        <v>19</v>
      </c>
      <c r="B13" s="10" t="s">
        <v>20</v>
      </c>
      <c r="C13" s="10" t="s">
        <v>21</v>
      </c>
      <c r="D13" s="11">
        <f>D14+D18+D21+D41+D51</f>
        <v>13751459</v>
      </c>
      <c r="E13" s="11">
        <f>E14+E18+E21+E41+E51</f>
        <v>11871959</v>
      </c>
      <c r="F13" s="11">
        <f>F14+F18+F21+F41+F51</f>
        <v>22986952</v>
      </c>
      <c r="G13" s="11">
        <f>G14+G18+G21+G41+G51</f>
        <v>19442252</v>
      </c>
      <c r="H13" s="11">
        <f>H14+H18+H21+H41+H51</f>
        <v>19441007</v>
      </c>
      <c r="I13" s="11">
        <f>I14+I18+I21+I41+I51</f>
        <v>19441007</v>
      </c>
      <c r="J13" s="11">
        <f>J14+J18+J21+J41+J51</f>
        <v>10187602</v>
      </c>
      <c r="K13" s="11">
        <f>I13-J13</f>
        <v>9253405</v>
      </c>
      <c r="L13" s="11">
        <f>L14+L18+L21+L41+L51</f>
        <v>8198147</v>
      </c>
    </row>
    <row r="14" spans="1:12" s="6" customFormat="1" ht="21.6" x14ac:dyDescent="0.3">
      <c r="A14" s="10" t="s">
        <v>22</v>
      </c>
      <c r="B14" s="10" t="s">
        <v>23</v>
      </c>
      <c r="C14" s="10" t="s">
        <v>24</v>
      </c>
      <c r="D14" s="11">
        <f>D15</f>
        <v>242740</v>
      </c>
      <c r="E14" s="11">
        <f>E15</f>
        <v>207740</v>
      </c>
      <c r="F14" s="11">
        <f>F15</f>
        <v>3171710</v>
      </c>
      <c r="G14" s="11">
        <f>G15</f>
        <v>2384130</v>
      </c>
      <c r="H14" s="11">
        <f>H15</f>
        <v>2383581</v>
      </c>
      <c r="I14" s="11">
        <f>I15</f>
        <v>2383581</v>
      </c>
      <c r="J14" s="11">
        <f>J15</f>
        <v>2022835</v>
      </c>
      <c r="K14" s="11">
        <f>I14-J14</f>
        <v>360746</v>
      </c>
      <c r="L14" s="11">
        <f>L15</f>
        <v>2143646</v>
      </c>
    </row>
    <row r="15" spans="1:12" s="6" customFormat="1" x14ac:dyDescent="0.3">
      <c r="A15" s="10" t="s">
        <v>25</v>
      </c>
      <c r="B15" s="10" t="s">
        <v>26</v>
      </c>
      <c r="C15" s="10" t="s">
        <v>27</v>
      </c>
      <c r="D15" s="11">
        <f>D16</f>
        <v>242740</v>
      </c>
      <c r="E15" s="11">
        <f>E16</f>
        <v>207740</v>
      </c>
      <c r="F15" s="11">
        <f>F16</f>
        <v>3171710</v>
      </c>
      <c r="G15" s="11">
        <f>G16</f>
        <v>2384130</v>
      </c>
      <c r="H15" s="11">
        <f>H16</f>
        <v>2383581</v>
      </c>
      <c r="I15" s="11">
        <f>I16</f>
        <v>2383581</v>
      </c>
      <c r="J15" s="11">
        <f>J16</f>
        <v>2022835</v>
      </c>
      <c r="K15" s="11">
        <f>I15-J15</f>
        <v>360746</v>
      </c>
      <c r="L15" s="11">
        <f>L16</f>
        <v>2143646</v>
      </c>
    </row>
    <row r="16" spans="1:12" s="6" customFormat="1" x14ac:dyDescent="0.3">
      <c r="A16" s="10" t="s">
        <v>28</v>
      </c>
      <c r="B16" s="10" t="s">
        <v>29</v>
      </c>
      <c r="C16" s="10" t="s">
        <v>30</v>
      </c>
      <c r="D16" s="11">
        <f>D17</f>
        <v>242740</v>
      </c>
      <c r="E16" s="11">
        <f>E17</f>
        <v>207740</v>
      </c>
      <c r="F16" s="11">
        <f>F17</f>
        <v>3171710</v>
      </c>
      <c r="G16" s="11">
        <f>G17</f>
        <v>2384130</v>
      </c>
      <c r="H16" s="11">
        <f>H17</f>
        <v>2383581</v>
      </c>
      <c r="I16" s="11">
        <f>I17</f>
        <v>2383581</v>
      </c>
      <c r="J16" s="11">
        <f>J17</f>
        <v>2022835</v>
      </c>
      <c r="K16" s="11">
        <f>I16-J16</f>
        <v>360746</v>
      </c>
      <c r="L16" s="11">
        <f>L17</f>
        <v>2143646</v>
      </c>
    </row>
    <row r="17" spans="1:12" s="6" customFormat="1" x14ac:dyDescent="0.3">
      <c r="A17" s="10" t="s">
        <v>31</v>
      </c>
      <c r="B17" s="10" t="s">
        <v>32</v>
      </c>
      <c r="C17" s="10" t="s">
        <v>33</v>
      </c>
      <c r="D17" s="11">
        <v>242740</v>
      </c>
      <c r="E17" s="11">
        <v>207740</v>
      </c>
      <c r="F17" s="11">
        <v>3171710</v>
      </c>
      <c r="G17" s="11">
        <v>2384130</v>
      </c>
      <c r="H17" s="11">
        <v>2383581</v>
      </c>
      <c r="I17" s="11">
        <v>2383581</v>
      </c>
      <c r="J17" s="11">
        <v>2022835</v>
      </c>
      <c r="K17" s="11">
        <f>I17-J17</f>
        <v>360746</v>
      </c>
      <c r="L17" s="11">
        <v>2143646</v>
      </c>
    </row>
    <row r="18" spans="1:12" s="6" customFormat="1" ht="21.6" x14ac:dyDescent="0.3">
      <c r="A18" s="10" t="s">
        <v>34</v>
      </c>
      <c r="B18" s="10" t="s">
        <v>35</v>
      </c>
      <c r="C18" s="10" t="s">
        <v>36</v>
      </c>
      <c r="D18" s="11">
        <f>+D19</f>
        <v>53000</v>
      </c>
      <c r="E18" s="11">
        <f>+E19</f>
        <v>45500</v>
      </c>
      <c r="F18" s="11">
        <f>+F19</f>
        <v>245010</v>
      </c>
      <c r="G18" s="11">
        <f>+G19</f>
        <v>190990</v>
      </c>
      <c r="H18" s="11">
        <f>+H19</f>
        <v>190990</v>
      </c>
      <c r="I18" s="11">
        <f>+I19</f>
        <v>190990</v>
      </c>
      <c r="J18" s="11">
        <f>+J19</f>
        <v>77775</v>
      </c>
      <c r="K18" s="11">
        <f>I18-J18</f>
        <v>113215</v>
      </c>
      <c r="L18" s="11">
        <f>+L19</f>
        <v>78003</v>
      </c>
    </row>
    <row r="19" spans="1:12" s="6" customFormat="1" ht="21.6" x14ac:dyDescent="0.3">
      <c r="A19" s="10" t="s">
        <v>37</v>
      </c>
      <c r="B19" s="10" t="s">
        <v>38</v>
      </c>
      <c r="C19" s="10" t="s">
        <v>39</v>
      </c>
      <c r="D19" s="11">
        <f>+D20</f>
        <v>53000</v>
      </c>
      <c r="E19" s="11">
        <f>+E20</f>
        <v>45500</v>
      </c>
      <c r="F19" s="11">
        <f>+F20</f>
        <v>245010</v>
      </c>
      <c r="G19" s="11">
        <f>+G20</f>
        <v>190990</v>
      </c>
      <c r="H19" s="11">
        <f>+H20</f>
        <v>190990</v>
      </c>
      <c r="I19" s="11">
        <f>+I20</f>
        <v>190990</v>
      </c>
      <c r="J19" s="11">
        <f>+J20</f>
        <v>77775</v>
      </c>
      <c r="K19" s="11">
        <f>I19-J19</f>
        <v>113215</v>
      </c>
      <c r="L19" s="11">
        <f>+L20</f>
        <v>78003</v>
      </c>
    </row>
    <row r="20" spans="1:12" s="6" customFormat="1" ht="21.6" x14ac:dyDescent="0.3">
      <c r="A20" s="10" t="s">
        <v>40</v>
      </c>
      <c r="B20" s="10" t="s">
        <v>41</v>
      </c>
      <c r="C20" s="10" t="s">
        <v>42</v>
      </c>
      <c r="D20" s="11">
        <v>53000</v>
      </c>
      <c r="E20" s="11">
        <v>45500</v>
      </c>
      <c r="F20" s="11">
        <v>245010</v>
      </c>
      <c r="G20" s="11">
        <v>190990</v>
      </c>
      <c r="H20" s="11">
        <v>190990</v>
      </c>
      <c r="I20" s="11">
        <v>190990</v>
      </c>
      <c r="J20" s="11">
        <v>77775</v>
      </c>
      <c r="K20" s="11">
        <f>I20-J20</f>
        <v>113215</v>
      </c>
      <c r="L20" s="11">
        <v>78003</v>
      </c>
    </row>
    <row r="21" spans="1:12" s="6" customFormat="1" ht="21.6" x14ac:dyDescent="0.3">
      <c r="A21" s="10" t="s">
        <v>43</v>
      </c>
      <c r="B21" s="10" t="s">
        <v>44</v>
      </c>
      <c r="C21" s="10" t="s">
        <v>45</v>
      </c>
      <c r="D21" s="11">
        <f>D22+D27+D30+D36</f>
        <v>5900215</v>
      </c>
      <c r="E21" s="11">
        <f>E22+E27+E30+E36</f>
        <v>4658215</v>
      </c>
      <c r="F21" s="11">
        <f>F22+F27+F30+F36</f>
        <v>8545028</v>
      </c>
      <c r="G21" s="11">
        <f>G22+G27+G30+G36</f>
        <v>6569628</v>
      </c>
      <c r="H21" s="11">
        <f>H22+H27+H30+H36</f>
        <v>6568932</v>
      </c>
      <c r="I21" s="11">
        <f>I22+I27+I30+I36</f>
        <v>6568932</v>
      </c>
      <c r="J21" s="11">
        <f>J22+J27+J30+J36</f>
        <v>3018235</v>
      </c>
      <c r="K21" s="11">
        <f>I21-J21</f>
        <v>3550697</v>
      </c>
      <c r="L21" s="11">
        <f>L22+L27+L30+L36</f>
        <v>5107990</v>
      </c>
    </row>
    <row r="22" spans="1:12" s="6" customFormat="1" ht="21.6" x14ac:dyDescent="0.3">
      <c r="A22" s="10" t="s">
        <v>46</v>
      </c>
      <c r="B22" s="10" t="s">
        <v>47</v>
      </c>
      <c r="C22" s="10" t="s">
        <v>48</v>
      </c>
      <c r="D22" s="11">
        <f>D23+D25</f>
        <v>4275000</v>
      </c>
      <c r="E22" s="11">
        <f>E23+E25</f>
        <v>3210000</v>
      </c>
      <c r="F22" s="11">
        <f>F23+F25</f>
        <v>4769803</v>
      </c>
      <c r="G22" s="11">
        <f>G23+G25</f>
        <v>3565303</v>
      </c>
      <c r="H22" s="11">
        <f>H23+H25</f>
        <v>3565303</v>
      </c>
      <c r="I22" s="11">
        <f>I23+I25</f>
        <v>3565303</v>
      </c>
      <c r="J22" s="11">
        <f>J23+J25</f>
        <v>1335018</v>
      </c>
      <c r="K22" s="11">
        <f>I22-J22</f>
        <v>2230285</v>
      </c>
      <c r="L22" s="11">
        <f>L23+L25</f>
        <v>3644080</v>
      </c>
    </row>
    <row r="23" spans="1:12" s="6" customFormat="1" ht="21.6" x14ac:dyDescent="0.3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10000</v>
      </c>
      <c r="G23" s="11">
        <f>G24</f>
        <v>9000</v>
      </c>
      <c r="H23" s="11">
        <f>H24</f>
        <v>9000</v>
      </c>
      <c r="I23" s="11">
        <f>I24</f>
        <v>9000</v>
      </c>
      <c r="J23" s="11">
        <f>J24</f>
        <v>6900</v>
      </c>
      <c r="K23" s="11">
        <f>I23-J23</f>
        <v>2100</v>
      </c>
      <c r="L23" s="11">
        <f>L24</f>
        <v>6900</v>
      </c>
    </row>
    <row r="24" spans="1:12" s="6" customFormat="1" x14ac:dyDescent="0.3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10000</v>
      </c>
      <c r="G24" s="11">
        <v>9000</v>
      </c>
      <c r="H24" s="11">
        <v>9000</v>
      </c>
      <c r="I24" s="11">
        <v>9000</v>
      </c>
      <c r="J24" s="11">
        <v>6900</v>
      </c>
      <c r="K24" s="11">
        <f>I24-J24</f>
        <v>2100</v>
      </c>
      <c r="L24" s="11">
        <v>6900</v>
      </c>
    </row>
    <row r="25" spans="1:12" s="6" customFormat="1" ht="21.6" x14ac:dyDescent="0.3">
      <c r="A25" s="10" t="s">
        <v>55</v>
      </c>
      <c r="B25" s="10" t="s">
        <v>56</v>
      </c>
      <c r="C25" s="10" t="s">
        <v>57</v>
      </c>
      <c r="D25" s="11">
        <f>D26</f>
        <v>4275000</v>
      </c>
      <c r="E25" s="11">
        <f>E26</f>
        <v>3210000</v>
      </c>
      <c r="F25" s="11">
        <f>F26</f>
        <v>4759803</v>
      </c>
      <c r="G25" s="11">
        <f>G26</f>
        <v>3556303</v>
      </c>
      <c r="H25" s="11">
        <f>H26</f>
        <v>3556303</v>
      </c>
      <c r="I25" s="11">
        <f>I26</f>
        <v>3556303</v>
      </c>
      <c r="J25" s="11">
        <f>J26</f>
        <v>1328118</v>
      </c>
      <c r="K25" s="11">
        <f>I25-J25</f>
        <v>2228185</v>
      </c>
      <c r="L25" s="11">
        <f>L26</f>
        <v>3637180</v>
      </c>
    </row>
    <row r="26" spans="1:12" s="6" customFormat="1" x14ac:dyDescent="0.3">
      <c r="A26" s="10" t="s">
        <v>58</v>
      </c>
      <c r="B26" s="10" t="s">
        <v>59</v>
      </c>
      <c r="C26" s="10" t="s">
        <v>60</v>
      </c>
      <c r="D26" s="11">
        <v>4275000</v>
      </c>
      <c r="E26" s="11">
        <v>3210000</v>
      </c>
      <c r="F26" s="11">
        <v>4759803</v>
      </c>
      <c r="G26" s="11">
        <v>3556303</v>
      </c>
      <c r="H26" s="11">
        <v>3556303</v>
      </c>
      <c r="I26" s="11">
        <v>3556303</v>
      </c>
      <c r="J26" s="11">
        <v>1328118</v>
      </c>
      <c r="K26" s="11">
        <f>I26-J26</f>
        <v>2228185</v>
      </c>
      <c r="L26" s="11">
        <v>3637180</v>
      </c>
    </row>
    <row r="27" spans="1:12" s="6" customFormat="1" x14ac:dyDescent="0.3">
      <c r="A27" s="10" t="s">
        <v>61</v>
      </c>
      <c r="B27" s="10" t="s">
        <v>62</v>
      </c>
      <c r="C27" s="10" t="s">
        <v>63</v>
      </c>
      <c r="D27" s="11">
        <f>+D28</f>
        <v>497760</v>
      </c>
      <c r="E27" s="11">
        <f>+E28</f>
        <v>320760</v>
      </c>
      <c r="F27" s="11">
        <f>+F28</f>
        <v>497760</v>
      </c>
      <c r="G27" s="11">
        <f>+G28</f>
        <v>320760</v>
      </c>
      <c r="H27" s="11">
        <f>+H28</f>
        <v>320760</v>
      </c>
      <c r="I27" s="11">
        <f>+I28</f>
        <v>320760</v>
      </c>
      <c r="J27" s="11">
        <f>+J28</f>
        <v>263162</v>
      </c>
      <c r="K27" s="11">
        <f>I27-J27</f>
        <v>57598</v>
      </c>
      <c r="L27" s="11">
        <f>+L28</f>
        <v>14</v>
      </c>
    </row>
    <row r="28" spans="1:12" s="6" customFormat="1" x14ac:dyDescent="0.3">
      <c r="A28" s="10" t="s">
        <v>64</v>
      </c>
      <c r="B28" s="10" t="s">
        <v>65</v>
      </c>
      <c r="C28" s="10" t="s">
        <v>66</v>
      </c>
      <c r="D28" s="11">
        <f>D29</f>
        <v>497760</v>
      </c>
      <c r="E28" s="11">
        <f>E29</f>
        <v>320760</v>
      </c>
      <c r="F28" s="11">
        <f>F29</f>
        <v>497760</v>
      </c>
      <c r="G28" s="11">
        <f>G29</f>
        <v>320760</v>
      </c>
      <c r="H28" s="11">
        <f>H29</f>
        <v>320760</v>
      </c>
      <c r="I28" s="11">
        <f>I29</f>
        <v>320760</v>
      </c>
      <c r="J28" s="11">
        <f>J29</f>
        <v>263162</v>
      </c>
      <c r="K28" s="11">
        <f>I28-J28</f>
        <v>57598</v>
      </c>
      <c r="L28" s="11">
        <f>L29</f>
        <v>14</v>
      </c>
    </row>
    <row r="29" spans="1:12" s="6" customFormat="1" x14ac:dyDescent="0.3">
      <c r="A29" s="10" t="s">
        <v>67</v>
      </c>
      <c r="B29" s="10" t="s">
        <v>68</v>
      </c>
      <c r="C29" s="10" t="s">
        <v>69</v>
      </c>
      <c r="D29" s="11">
        <v>497760</v>
      </c>
      <c r="E29" s="11">
        <v>320760</v>
      </c>
      <c r="F29" s="11">
        <v>497760</v>
      </c>
      <c r="G29" s="11">
        <v>320760</v>
      </c>
      <c r="H29" s="11">
        <v>320760</v>
      </c>
      <c r="I29" s="11">
        <v>320760</v>
      </c>
      <c r="J29" s="11">
        <v>263162</v>
      </c>
      <c r="K29" s="11">
        <f>I29-J29</f>
        <v>57598</v>
      </c>
      <c r="L29" s="11">
        <v>14</v>
      </c>
    </row>
    <row r="30" spans="1:12" s="6" customFormat="1" ht="21.6" x14ac:dyDescent="0.3">
      <c r="A30" s="10" t="s">
        <v>70</v>
      </c>
      <c r="B30" s="10" t="s">
        <v>71</v>
      </c>
      <c r="C30" s="10" t="s">
        <v>72</v>
      </c>
      <c r="D30" s="11">
        <f>D31+D34</f>
        <v>1071455</v>
      </c>
      <c r="E30" s="11">
        <f>E31+E34</f>
        <v>1071455</v>
      </c>
      <c r="F30" s="11">
        <f>F31+F34</f>
        <v>1315265</v>
      </c>
      <c r="G30" s="11">
        <f>G31+G34</f>
        <v>1225165</v>
      </c>
      <c r="H30" s="11">
        <f>H31+H34</f>
        <v>1225165</v>
      </c>
      <c r="I30" s="11">
        <f>I31+I34</f>
        <v>1225165</v>
      </c>
      <c r="J30" s="11">
        <f>J31+J34</f>
        <v>79561</v>
      </c>
      <c r="K30" s="11">
        <f>I30-J30</f>
        <v>1145604</v>
      </c>
      <c r="L30" s="11">
        <f>L31+L34</f>
        <v>103792</v>
      </c>
    </row>
    <row r="31" spans="1:12" s="6" customFormat="1" ht="21.6" x14ac:dyDescent="0.3">
      <c r="A31" s="10" t="s">
        <v>73</v>
      </c>
      <c r="B31" s="10" t="s">
        <v>74</v>
      </c>
      <c r="C31" s="10" t="s">
        <v>75</v>
      </c>
      <c r="D31" s="11">
        <f>+D32+D33</f>
        <v>1071455</v>
      </c>
      <c r="E31" s="11">
        <f>+E32+E33</f>
        <v>1071455</v>
      </c>
      <c r="F31" s="11">
        <f>+F32+F33</f>
        <v>1315265</v>
      </c>
      <c r="G31" s="11">
        <f>+G32+G33</f>
        <v>1225165</v>
      </c>
      <c r="H31" s="11">
        <f>+H32+H33</f>
        <v>1225165</v>
      </c>
      <c r="I31" s="11">
        <f>+I32+I33</f>
        <v>1225165</v>
      </c>
      <c r="J31" s="11">
        <f>+J32+J33</f>
        <v>79561</v>
      </c>
      <c r="K31" s="11">
        <f>I31-J31</f>
        <v>1145604</v>
      </c>
      <c r="L31" s="11">
        <f>+L32+L33</f>
        <v>103339</v>
      </c>
    </row>
    <row r="32" spans="1:12" s="6" customFormat="1" x14ac:dyDescent="0.3">
      <c r="A32" s="10" t="s">
        <v>76</v>
      </c>
      <c r="B32" s="10" t="s">
        <v>77</v>
      </c>
      <c r="C32" s="10" t="s">
        <v>78</v>
      </c>
      <c r="D32" s="11">
        <v>1071455</v>
      </c>
      <c r="E32" s="11">
        <v>1071455</v>
      </c>
      <c r="F32" s="11">
        <v>1315265</v>
      </c>
      <c r="G32" s="11">
        <v>1225165</v>
      </c>
      <c r="H32" s="11">
        <v>1225165</v>
      </c>
      <c r="I32" s="11">
        <v>1225165</v>
      </c>
      <c r="J32" s="11">
        <v>79561</v>
      </c>
      <c r="K32" s="11">
        <f>I32-J32</f>
        <v>1145604</v>
      </c>
      <c r="L32" s="11">
        <v>101587</v>
      </c>
    </row>
    <row r="33" spans="1:12" s="6" customFormat="1" x14ac:dyDescent="0.3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1752</v>
      </c>
    </row>
    <row r="34" spans="1:12" s="6" customFormat="1" ht="21.6" x14ac:dyDescent="0.3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453</v>
      </c>
    </row>
    <row r="35" spans="1:12" s="6" customFormat="1" x14ac:dyDescent="0.3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453</v>
      </c>
    </row>
    <row r="36" spans="1:12" s="6" customFormat="1" ht="31.8" x14ac:dyDescent="0.3">
      <c r="A36" s="10" t="s">
        <v>88</v>
      </c>
      <c r="B36" s="10" t="s">
        <v>89</v>
      </c>
      <c r="C36" s="10" t="s">
        <v>90</v>
      </c>
      <c r="D36" s="11">
        <f>+D37+D39</f>
        <v>56000</v>
      </c>
      <c r="E36" s="11">
        <f>+E37+E39</f>
        <v>56000</v>
      </c>
      <c r="F36" s="11">
        <f>+F37+F39</f>
        <v>1962200</v>
      </c>
      <c r="G36" s="11">
        <f>+G37+G39</f>
        <v>1458400</v>
      </c>
      <c r="H36" s="11">
        <f>+H37+H39</f>
        <v>1457704</v>
      </c>
      <c r="I36" s="11">
        <f>+I37+I39</f>
        <v>1457704</v>
      </c>
      <c r="J36" s="11">
        <f>+J37+J39</f>
        <v>1340494</v>
      </c>
      <c r="K36" s="11">
        <f>I36-J36</f>
        <v>117210</v>
      </c>
      <c r="L36" s="11">
        <f>+L37+L39</f>
        <v>1360104</v>
      </c>
    </row>
    <row r="37" spans="1:12" s="6" customFormat="1" ht="21.6" x14ac:dyDescent="0.3">
      <c r="A37" s="10" t="s">
        <v>91</v>
      </c>
      <c r="B37" s="10" t="s">
        <v>92</v>
      </c>
      <c r="C37" s="10" t="s">
        <v>93</v>
      </c>
      <c r="D37" s="11">
        <f>D38</f>
        <v>0</v>
      </c>
      <c r="E37" s="11">
        <f>E38</f>
        <v>0</v>
      </c>
      <c r="F37" s="11">
        <f>F38</f>
        <v>1290200</v>
      </c>
      <c r="G37" s="11">
        <f>G38</f>
        <v>837400</v>
      </c>
      <c r="H37" s="11">
        <f>H38</f>
        <v>836704</v>
      </c>
      <c r="I37" s="11">
        <f>I38</f>
        <v>836704</v>
      </c>
      <c r="J37" s="11">
        <f>J38</f>
        <v>731318</v>
      </c>
      <c r="K37" s="11">
        <f>I37-J37</f>
        <v>105386</v>
      </c>
      <c r="L37" s="11">
        <f>L38</f>
        <v>806504</v>
      </c>
    </row>
    <row r="38" spans="1:12" s="6" customFormat="1" x14ac:dyDescent="0.3">
      <c r="A38" s="10" t="s">
        <v>94</v>
      </c>
      <c r="B38" s="10" t="s">
        <v>95</v>
      </c>
      <c r="C38" s="10" t="s">
        <v>96</v>
      </c>
      <c r="D38" s="11">
        <v>0</v>
      </c>
      <c r="E38" s="11">
        <v>0</v>
      </c>
      <c r="F38" s="11">
        <v>1290200</v>
      </c>
      <c r="G38" s="11">
        <v>837400</v>
      </c>
      <c r="H38" s="11">
        <v>836704</v>
      </c>
      <c r="I38" s="11">
        <v>836704</v>
      </c>
      <c r="J38" s="11">
        <v>731318</v>
      </c>
      <c r="K38" s="11">
        <f>I38-J38</f>
        <v>105386</v>
      </c>
      <c r="L38" s="11">
        <v>806504</v>
      </c>
    </row>
    <row r="39" spans="1:12" s="6" customFormat="1" ht="21.6" x14ac:dyDescent="0.3">
      <c r="A39" s="10" t="s">
        <v>97</v>
      </c>
      <c r="B39" s="10" t="s">
        <v>98</v>
      </c>
      <c r="C39" s="10" t="s">
        <v>99</v>
      </c>
      <c r="D39" s="11">
        <f>D40</f>
        <v>56000</v>
      </c>
      <c r="E39" s="11">
        <f>E40</f>
        <v>56000</v>
      </c>
      <c r="F39" s="11">
        <f>F40</f>
        <v>672000</v>
      </c>
      <c r="G39" s="11">
        <f>G40</f>
        <v>621000</v>
      </c>
      <c r="H39" s="11">
        <f>H40</f>
        <v>621000</v>
      </c>
      <c r="I39" s="11">
        <f>I40</f>
        <v>621000</v>
      </c>
      <c r="J39" s="11">
        <f>J40</f>
        <v>609176</v>
      </c>
      <c r="K39" s="11">
        <f>I39-J39</f>
        <v>11824</v>
      </c>
      <c r="L39" s="11">
        <f>L40</f>
        <v>553600</v>
      </c>
    </row>
    <row r="40" spans="1:12" s="6" customFormat="1" x14ac:dyDescent="0.3">
      <c r="A40" s="10" t="s">
        <v>100</v>
      </c>
      <c r="B40" s="10" t="s">
        <v>101</v>
      </c>
      <c r="C40" s="10" t="s">
        <v>102</v>
      </c>
      <c r="D40" s="11">
        <v>56000</v>
      </c>
      <c r="E40" s="11">
        <v>56000</v>
      </c>
      <c r="F40" s="11">
        <v>672000</v>
      </c>
      <c r="G40" s="11">
        <v>621000</v>
      </c>
      <c r="H40" s="11">
        <v>621000</v>
      </c>
      <c r="I40" s="11">
        <v>621000</v>
      </c>
      <c r="J40" s="11">
        <v>609176</v>
      </c>
      <c r="K40" s="11">
        <f>I40-J40</f>
        <v>11824</v>
      </c>
      <c r="L40" s="11">
        <v>553600</v>
      </c>
    </row>
    <row r="41" spans="1:12" s="6" customFormat="1" ht="21.6" x14ac:dyDescent="0.3">
      <c r="A41" s="10" t="s">
        <v>103</v>
      </c>
      <c r="B41" s="10" t="s">
        <v>104</v>
      </c>
      <c r="C41" s="10" t="s">
        <v>105</v>
      </c>
      <c r="D41" s="11">
        <f>D42+D47</f>
        <v>1728100</v>
      </c>
      <c r="E41" s="11">
        <f>E42+E47</f>
        <v>1708100</v>
      </c>
      <c r="F41" s="11">
        <f>F42+F47</f>
        <v>2250700</v>
      </c>
      <c r="G41" s="11">
        <f>G42+G47</f>
        <v>2158000</v>
      </c>
      <c r="H41" s="11">
        <f>H42+H47</f>
        <v>2158000</v>
      </c>
      <c r="I41" s="11">
        <f>I42+I47</f>
        <v>2158000</v>
      </c>
      <c r="J41" s="11">
        <f>J42+J47</f>
        <v>707966</v>
      </c>
      <c r="K41" s="11">
        <f>I41-J41</f>
        <v>1450034</v>
      </c>
      <c r="L41" s="11">
        <f>L42+L47</f>
        <v>308476</v>
      </c>
    </row>
    <row r="42" spans="1:12" s="6" customFormat="1" ht="21.6" x14ac:dyDescent="0.3">
      <c r="A42" s="10" t="s">
        <v>106</v>
      </c>
      <c r="B42" s="10" t="s">
        <v>107</v>
      </c>
      <c r="C42" s="10" t="s">
        <v>108</v>
      </c>
      <c r="D42" s="11">
        <f>+D43+D45+D46</f>
        <v>255100</v>
      </c>
      <c r="E42" s="11">
        <f>+E43+E45+E46</f>
        <v>235100</v>
      </c>
      <c r="F42" s="11">
        <f>+F43+F45+F46</f>
        <v>552900</v>
      </c>
      <c r="G42" s="11">
        <f>+G43+G45+G46</f>
        <v>501400</v>
      </c>
      <c r="H42" s="11">
        <f>+H43+H45+H46</f>
        <v>501400</v>
      </c>
      <c r="I42" s="11">
        <f>+I43+I45+I46</f>
        <v>501400</v>
      </c>
      <c r="J42" s="11">
        <f>+J43+J45+J46</f>
        <v>367468</v>
      </c>
      <c r="K42" s="11">
        <f>I42-J42</f>
        <v>133932</v>
      </c>
      <c r="L42" s="11">
        <f>+L43+L45+L46</f>
        <v>194144</v>
      </c>
    </row>
    <row r="43" spans="1:12" s="6" customFormat="1" ht="21.6" x14ac:dyDescent="0.3">
      <c r="A43" s="10" t="s">
        <v>109</v>
      </c>
      <c r="B43" s="10" t="s">
        <v>110</v>
      </c>
      <c r="C43" s="10" t="s">
        <v>111</v>
      </c>
      <c r="D43" s="11">
        <f>D44</f>
        <v>8100</v>
      </c>
      <c r="E43" s="11">
        <f>E44</f>
        <v>3100</v>
      </c>
      <c r="F43" s="11">
        <f>F44</f>
        <v>8100</v>
      </c>
      <c r="G43" s="11">
        <f>G44</f>
        <v>3100</v>
      </c>
      <c r="H43" s="11">
        <f>H44</f>
        <v>3100</v>
      </c>
      <c r="I43" s="11">
        <f>I44</f>
        <v>3100</v>
      </c>
      <c r="J43" s="11">
        <f>J44</f>
        <v>3073</v>
      </c>
      <c r="K43" s="11">
        <f>I43-J43</f>
        <v>27</v>
      </c>
      <c r="L43" s="11">
        <f>L44</f>
        <v>300</v>
      </c>
    </row>
    <row r="44" spans="1:12" s="6" customFormat="1" x14ac:dyDescent="0.3">
      <c r="A44" s="10" t="s">
        <v>112</v>
      </c>
      <c r="B44" s="10" t="s">
        <v>113</v>
      </c>
      <c r="C44" s="10" t="s">
        <v>114</v>
      </c>
      <c r="D44" s="11">
        <v>8100</v>
      </c>
      <c r="E44" s="11">
        <v>3100</v>
      </c>
      <c r="F44" s="11">
        <v>8100</v>
      </c>
      <c r="G44" s="11">
        <v>3100</v>
      </c>
      <c r="H44" s="11">
        <v>3100</v>
      </c>
      <c r="I44" s="11">
        <v>3100</v>
      </c>
      <c r="J44" s="11">
        <v>3073</v>
      </c>
      <c r="K44" s="11">
        <f>I44-J44</f>
        <v>27</v>
      </c>
      <c r="L44" s="11">
        <v>300</v>
      </c>
    </row>
    <row r="45" spans="1:12" s="6" customFormat="1" x14ac:dyDescent="0.3">
      <c r="A45" s="10" t="s">
        <v>115</v>
      </c>
      <c r="B45" s="10" t="s">
        <v>116</v>
      </c>
      <c r="C45" s="10" t="s">
        <v>117</v>
      </c>
      <c r="D45" s="11">
        <v>76000</v>
      </c>
      <c r="E45" s="11">
        <v>61000</v>
      </c>
      <c r="F45" s="11">
        <v>373800</v>
      </c>
      <c r="G45" s="11">
        <v>327300</v>
      </c>
      <c r="H45" s="11">
        <v>327300</v>
      </c>
      <c r="I45" s="11">
        <v>327300</v>
      </c>
      <c r="J45" s="11">
        <v>230519</v>
      </c>
      <c r="K45" s="11">
        <f>I45-J45</f>
        <v>96781</v>
      </c>
      <c r="L45" s="11">
        <v>164170</v>
      </c>
    </row>
    <row r="46" spans="1:12" s="6" customFormat="1" ht="21.6" x14ac:dyDescent="0.3">
      <c r="A46" s="10" t="s">
        <v>118</v>
      </c>
      <c r="B46" s="10" t="s">
        <v>119</v>
      </c>
      <c r="C46" s="10" t="s">
        <v>120</v>
      </c>
      <c r="D46" s="11">
        <v>171000</v>
      </c>
      <c r="E46" s="11">
        <v>171000</v>
      </c>
      <c r="F46" s="11">
        <v>171000</v>
      </c>
      <c r="G46" s="11">
        <v>171000</v>
      </c>
      <c r="H46" s="11">
        <v>171000</v>
      </c>
      <c r="I46" s="11">
        <v>171000</v>
      </c>
      <c r="J46" s="11">
        <v>133876</v>
      </c>
      <c r="K46" s="11">
        <f>I46-J46</f>
        <v>37124</v>
      </c>
      <c r="L46" s="11">
        <v>29674</v>
      </c>
    </row>
    <row r="47" spans="1:12" s="6" customFormat="1" ht="21.6" x14ac:dyDescent="0.3">
      <c r="A47" s="10" t="s">
        <v>121</v>
      </c>
      <c r="B47" s="10" t="s">
        <v>122</v>
      </c>
      <c r="C47" s="10" t="s">
        <v>123</v>
      </c>
      <c r="D47" s="11">
        <f>+D48+D50</f>
        <v>1473000</v>
      </c>
      <c r="E47" s="11">
        <f>+E48+E50</f>
        <v>1473000</v>
      </c>
      <c r="F47" s="11">
        <f>+F48+F50</f>
        <v>1697800</v>
      </c>
      <c r="G47" s="11">
        <f>+G48+G50</f>
        <v>1656600</v>
      </c>
      <c r="H47" s="11">
        <f>+H48+H50</f>
        <v>1656600</v>
      </c>
      <c r="I47" s="11">
        <f>+I48+I50</f>
        <v>1656600</v>
      </c>
      <c r="J47" s="11">
        <f>+J48+J50</f>
        <v>340498</v>
      </c>
      <c r="K47" s="11">
        <f>I47-J47</f>
        <v>1316102</v>
      </c>
      <c r="L47" s="11">
        <f>+L48+L50</f>
        <v>114332</v>
      </c>
    </row>
    <row r="48" spans="1:12" s="6" customFormat="1" ht="21.6" x14ac:dyDescent="0.3">
      <c r="A48" s="10" t="s">
        <v>124</v>
      </c>
      <c r="B48" s="10" t="s">
        <v>125</v>
      </c>
      <c r="C48" s="10" t="s">
        <v>126</v>
      </c>
      <c r="D48" s="11">
        <f>+D49</f>
        <v>23000</v>
      </c>
      <c r="E48" s="11">
        <f>+E49</f>
        <v>23000</v>
      </c>
      <c r="F48" s="11">
        <f>+F49</f>
        <v>143800</v>
      </c>
      <c r="G48" s="11">
        <f>+G49</f>
        <v>112600</v>
      </c>
      <c r="H48" s="11">
        <f>+H49</f>
        <v>112600</v>
      </c>
      <c r="I48" s="11">
        <f>+I49</f>
        <v>112600</v>
      </c>
      <c r="J48" s="11">
        <f>+J49</f>
        <v>85824</v>
      </c>
      <c r="K48" s="11">
        <f>I48-J48</f>
        <v>26776</v>
      </c>
      <c r="L48" s="11">
        <f>+L49</f>
        <v>106574</v>
      </c>
    </row>
    <row r="49" spans="1:12" s="6" customFormat="1" x14ac:dyDescent="0.3">
      <c r="A49" s="10" t="s">
        <v>127</v>
      </c>
      <c r="B49" s="10" t="s">
        <v>128</v>
      </c>
      <c r="C49" s="10" t="s">
        <v>129</v>
      </c>
      <c r="D49" s="11">
        <v>23000</v>
      </c>
      <c r="E49" s="11">
        <v>23000</v>
      </c>
      <c r="F49" s="11">
        <v>143800</v>
      </c>
      <c r="G49" s="11">
        <v>112600</v>
      </c>
      <c r="H49" s="11">
        <v>112600</v>
      </c>
      <c r="I49" s="11">
        <v>112600</v>
      </c>
      <c r="J49" s="11">
        <v>85824</v>
      </c>
      <c r="K49" s="11">
        <f>I49-J49</f>
        <v>26776</v>
      </c>
      <c r="L49" s="11">
        <v>106574</v>
      </c>
    </row>
    <row r="50" spans="1:12" s="6" customFormat="1" x14ac:dyDescent="0.3">
      <c r="A50" s="10" t="s">
        <v>130</v>
      </c>
      <c r="B50" s="10" t="s">
        <v>131</v>
      </c>
      <c r="C50" s="10" t="s">
        <v>132</v>
      </c>
      <c r="D50" s="11">
        <v>1450000</v>
      </c>
      <c r="E50" s="11">
        <v>1450000</v>
      </c>
      <c r="F50" s="11">
        <v>1554000</v>
      </c>
      <c r="G50" s="11">
        <v>1544000</v>
      </c>
      <c r="H50" s="11">
        <v>1544000</v>
      </c>
      <c r="I50" s="11">
        <v>1544000</v>
      </c>
      <c r="J50" s="11">
        <v>254674</v>
      </c>
      <c r="K50" s="11">
        <f>I50-J50</f>
        <v>1289326</v>
      </c>
      <c r="L50" s="11">
        <v>7758</v>
      </c>
    </row>
    <row r="51" spans="1:12" s="6" customFormat="1" ht="21.6" x14ac:dyDescent="0.3">
      <c r="A51" s="10" t="s">
        <v>133</v>
      </c>
      <c r="B51" s="10" t="s">
        <v>134</v>
      </c>
      <c r="C51" s="10" t="s">
        <v>135</v>
      </c>
      <c r="D51" s="11">
        <f>+D52</f>
        <v>5827404</v>
      </c>
      <c r="E51" s="11">
        <f>+E52</f>
        <v>5252404</v>
      </c>
      <c r="F51" s="11">
        <f>+F52</f>
        <v>8774504</v>
      </c>
      <c r="G51" s="11">
        <f>+G52</f>
        <v>8139504</v>
      </c>
      <c r="H51" s="11">
        <f>+H52</f>
        <v>8139504</v>
      </c>
      <c r="I51" s="11">
        <f>+I52</f>
        <v>8139504</v>
      </c>
      <c r="J51" s="11">
        <f>+J52</f>
        <v>4360791</v>
      </c>
      <c r="K51" s="11">
        <f>I51-J51</f>
        <v>3778713</v>
      </c>
      <c r="L51" s="11">
        <f>+L52</f>
        <v>560032</v>
      </c>
    </row>
    <row r="52" spans="1:12" s="6" customFormat="1" x14ac:dyDescent="0.3">
      <c r="A52" s="10" t="s">
        <v>136</v>
      </c>
      <c r="B52" s="10" t="s">
        <v>137</v>
      </c>
      <c r="C52" s="10" t="s">
        <v>138</v>
      </c>
      <c r="D52" s="11">
        <f>D53</f>
        <v>5827404</v>
      </c>
      <c r="E52" s="11">
        <f>E53</f>
        <v>5252404</v>
      </c>
      <c r="F52" s="11">
        <f>F53</f>
        <v>8774504</v>
      </c>
      <c r="G52" s="11">
        <f>G53</f>
        <v>8139504</v>
      </c>
      <c r="H52" s="11">
        <f>H53</f>
        <v>8139504</v>
      </c>
      <c r="I52" s="11">
        <f>I53</f>
        <v>8139504</v>
      </c>
      <c r="J52" s="11">
        <f>J53</f>
        <v>4360791</v>
      </c>
      <c r="K52" s="11">
        <f>I52-J52</f>
        <v>3778713</v>
      </c>
      <c r="L52" s="11">
        <f>L53</f>
        <v>560032</v>
      </c>
    </row>
    <row r="53" spans="1:12" s="6" customFormat="1" x14ac:dyDescent="0.3">
      <c r="A53" s="10" t="s">
        <v>139</v>
      </c>
      <c r="B53" s="10" t="s">
        <v>140</v>
      </c>
      <c r="C53" s="10" t="s">
        <v>141</v>
      </c>
      <c r="D53" s="11">
        <f>D54</f>
        <v>5827404</v>
      </c>
      <c r="E53" s="11">
        <f>E54</f>
        <v>5252404</v>
      </c>
      <c r="F53" s="11">
        <f>F54</f>
        <v>8774504</v>
      </c>
      <c r="G53" s="11">
        <f>G54</f>
        <v>8139504</v>
      </c>
      <c r="H53" s="11">
        <f>H54</f>
        <v>8139504</v>
      </c>
      <c r="I53" s="11">
        <f>I54</f>
        <v>8139504</v>
      </c>
      <c r="J53" s="11">
        <f>J54</f>
        <v>4360791</v>
      </c>
      <c r="K53" s="11">
        <f>I53-J53</f>
        <v>3778713</v>
      </c>
      <c r="L53" s="11">
        <f>L54</f>
        <v>560032</v>
      </c>
    </row>
    <row r="54" spans="1:12" s="6" customFormat="1" x14ac:dyDescent="0.3">
      <c r="A54" s="10" t="s">
        <v>142</v>
      </c>
      <c r="B54" s="10" t="s">
        <v>143</v>
      </c>
      <c r="C54" s="10" t="s">
        <v>144</v>
      </c>
      <c r="D54" s="11">
        <v>5827404</v>
      </c>
      <c r="E54" s="11">
        <v>5252404</v>
      </c>
      <c r="F54" s="11">
        <v>8774504</v>
      </c>
      <c r="G54" s="11">
        <v>8139504</v>
      </c>
      <c r="H54" s="11">
        <v>8139504</v>
      </c>
      <c r="I54" s="11">
        <v>8139504</v>
      </c>
      <c r="J54" s="11">
        <v>4360791</v>
      </c>
      <c r="K54" s="11">
        <f>I54-J54</f>
        <v>3778713</v>
      </c>
      <c r="L54" s="11">
        <v>560032</v>
      </c>
    </row>
    <row r="55" spans="1:12" s="6" customFormat="1" x14ac:dyDescent="0.3">
      <c r="A55" s="10" t="s">
        <v>145</v>
      </c>
      <c r="B55" s="10" t="s">
        <v>146</v>
      </c>
      <c r="C55" s="10" t="s">
        <v>147</v>
      </c>
      <c r="D55" s="11">
        <v>0</v>
      </c>
      <c r="E55" s="11">
        <v>0</v>
      </c>
      <c r="F55" s="11">
        <v>-1470759</v>
      </c>
      <c r="G55" s="11">
        <v>-1480759</v>
      </c>
      <c r="H55" s="11">
        <v>0</v>
      </c>
      <c r="I55" s="11">
        <v>0</v>
      </c>
      <c r="J55" s="11">
        <v>2069895</v>
      </c>
      <c r="K55" s="11">
        <f>I55-J55</f>
        <v>-2069895</v>
      </c>
      <c r="L55" s="11">
        <v>0</v>
      </c>
    </row>
    <row r="56" spans="1:12" s="6" customFormat="1" x14ac:dyDescent="0.3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2069895</v>
      </c>
      <c r="K56" s="11">
        <f>I56-J56</f>
        <v>-2069895</v>
      </c>
      <c r="L56" s="11">
        <v>0</v>
      </c>
    </row>
    <row r="57" spans="1:12" s="6" customFormat="1" x14ac:dyDescent="0.3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2046059</v>
      </c>
      <c r="K57" s="11">
        <f>I57-J57</f>
        <v>-2046059</v>
      </c>
      <c r="L57" s="11">
        <v>0</v>
      </c>
    </row>
    <row r="58" spans="1:12" s="6" customFormat="1" x14ac:dyDescent="0.3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23836</v>
      </c>
      <c r="K58" s="11">
        <f>I58-J58</f>
        <v>-23836</v>
      </c>
      <c r="L58" s="11">
        <v>0</v>
      </c>
    </row>
    <row r="59" spans="1:12" s="6" customFormat="1" x14ac:dyDescent="0.3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-1470759</v>
      </c>
      <c r="G59" s="11">
        <v>-1480759</v>
      </c>
      <c r="H59" s="11">
        <v>0</v>
      </c>
      <c r="I59" s="11">
        <v>0</v>
      </c>
      <c r="J59" s="11">
        <v>0</v>
      </c>
      <c r="K59" s="11">
        <f>I59-J59</f>
        <v>0</v>
      </c>
      <c r="L59" s="11">
        <v>0</v>
      </c>
    </row>
    <row r="60" spans="1:12" s="6" customFormat="1" x14ac:dyDescent="0.3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0</v>
      </c>
      <c r="G60" s="11">
        <v>-10000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3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-1470759</v>
      </c>
      <c r="G61" s="11">
        <v>-1470759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3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3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3">
      <c r="A64" s="3" t="s">
        <v>167</v>
      </c>
      <c r="B64" s="3"/>
      <c r="C64" s="3"/>
      <c r="D64" s="3"/>
      <c r="E64" s="3"/>
      <c r="F64" s="3"/>
      <c r="G64" s="3"/>
      <c r="H64" s="3"/>
      <c r="I64" s="3" t="s">
        <v>170</v>
      </c>
      <c r="J64" s="3"/>
      <c r="K64" s="3"/>
      <c r="L64" s="3"/>
    </row>
    <row r="125" spans="1:20" x14ac:dyDescent="0.3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2020-11-10T11:31:10Z</dcterms:created>
  <dcterms:modified xsi:type="dcterms:W3CDTF">2020-11-10T11:31:13Z</dcterms:modified>
</cp:coreProperties>
</file>