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1375E96C-DC6E-4D99-AB59-1118F009F63B}" xr6:coauthVersionLast="43" xr6:coauthVersionMax="43" xr10:uidLastSave="{00000000-0000-0000-0000-000000000000}"/>
  <bookViews>
    <workbookView xWindow="2295" yWindow="2295" windowWidth="15375" windowHeight="7875" xr2:uid="{FB5E431F-BF80-4F73-B339-7EEB7DBBE4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18" i="1"/>
  <c r="F18" i="1"/>
  <c r="E23" i="1"/>
  <c r="F23" i="1"/>
  <c r="E29" i="1"/>
  <c r="F29" i="1"/>
  <c r="E39" i="1"/>
  <c r="F39" i="1"/>
  <c r="E41" i="1"/>
  <c r="F41" i="1"/>
  <c r="E44" i="1"/>
  <c r="F44" i="1"/>
  <c r="E49" i="1"/>
  <c r="F49" i="1"/>
  <c r="E54" i="1"/>
  <c r="F54" i="1"/>
  <c r="E62" i="1"/>
  <c r="E67" i="1" s="1"/>
  <c r="F62" i="1"/>
  <c r="F67" i="1" s="1"/>
  <c r="E69" i="1"/>
  <c r="F69" i="1"/>
  <c r="E74" i="1"/>
  <c r="F74" i="1"/>
  <c r="E80" i="1"/>
  <c r="F80" i="1"/>
  <c r="E90" i="1"/>
  <c r="F90" i="1"/>
  <c r="E95" i="1"/>
  <c r="F95" i="1"/>
  <c r="E98" i="1"/>
  <c r="F98" i="1"/>
  <c r="E101" i="1"/>
  <c r="F101" i="1"/>
  <c r="E104" i="1"/>
  <c r="F104" i="1"/>
  <c r="E109" i="1"/>
  <c r="F109" i="1"/>
  <c r="E112" i="1"/>
  <c r="F112" i="1"/>
  <c r="E119" i="1"/>
  <c r="F119" i="1"/>
  <c r="F128" i="1" s="1"/>
  <c r="E122" i="1"/>
  <c r="F122" i="1"/>
  <c r="E128" i="1"/>
  <c r="E133" i="1"/>
  <c r="F133" i="1"/>
  <c r="E139" i="1"/>
  <c r="F139" i="1"/>
  <c r="E142" i="1"/>
  <c r="F142" i="1"/>
  <c r="E148" i="1"/>
  <c r="E153" i="1" s="1"/>
  <c r="E155" i="1" s="1"/>
  <c r="F148" i="1"/>
  <c r="F153" i="1" s="1"/>
  <c r="F155" i="1" s="1"/>
  <c r="E157" i="1"/>
  <c r="F157" i="1"/>
  <c r="E162" i="1"/>
  <c r="F162" i="1"/>
  <c r="E167" i="1"/>
  <c r="F167" i="1"/>
  <c r="E175" i="1"/>
  <c r="E183" i="1" s="1"/>
  <c r="F175" i="1"/>
  <c r="F183" i="1" s="1"/>
  <c r="E176" i="1"/>
  <c r="F176" i="1"/>
  <c r="E182" i="1"/>
  <c r="F182" i="1"/>
  <c r="E185" i="1"/>
  <c r="F185" i="1"/>
  <c r="E190" i="1"/>
  <c r="F190" i="1"/>
  <c r="E196" i="1"/>
  <c r="E201" i="1" s="1"/>
  <c r="F196" i="1"/>
  <c r="F201" i="1" s="1"/>
  <c r="E210" i="1"/>
  <c r="F210" i="1"/>
  <c r="E224" i="1"/>
  <c r="E222" i="1" s="1"/>
  <c r="F224" i="1"/>
  <c r="F222" i="1" s="1"/>
  <c r="E230" i="1"/>
  <c r="E232" i="1"/>
  <c r="F232" i="1"/>
  <c r="F230" i="1" s="1"/>
  <c r="E243" i="1"/>
  <c r="F243" i="1"/>
</calcChain>
</file>

<file path=xl/sharedStrings.xml><?xml version="1.0" encoding="utf-8"?>
<sst xmlns="http://schemas.openxmlformats.org/spreadsheetml/2006/main" count="1108" uniqueCount="727">
  <si>
    <t>CENTRALIZAT</t>
  </si>
  <si>
    <t>CUI: 4446627</t>
  </si>
  <si>
    <t xml:space="preserve"> Anexa 40b</t>
  </si>
  <si>
    <t>Anexa 40b -  Situatia activelor si datoriilor</t>
  </si>
  <si>
    <t>Trimestrul: 3,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</si>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</sst>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2E77-2AA4-4008-A2A3-A579DF898948}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1046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792546</v>
      </c>
      <c r="F12" s="10">
        <v>708607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792546</v>
      </c>
      <c r="F16" s="10">
        <f>F11+F12</f>
        <v>709653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792546</v>
      </c>
      <c r="F18" s="10">
        <f>F16+F17</f>
        <v>709653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364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954</v>
      </c>
      <c r="F35" s="10">
        <v>8242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954</v>
      </c>
      <c r="F39" s="10">
        <f>F35+F38</f>
        <v>8242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954</v>
      </c>
      <c r="F41" s="10">
        <f>F39+F40</f>
        <v>8242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41594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41594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1496350</v>
      </c>
      <c r="F119" s="10">
        <f>F120+F121+F122+F126</f>
        <v>2049534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1496350</v>
      </c>
      <c r="F120" s="10">
        <v>2049534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1496350</v>
      </c>
      <c r="F128" s="10">
        <f>F119+F127</f>
        <v>2049534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1289197</v>
      </c>
      <c r="F130" s="10">
        <v>522217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2156175</v>
      </c>
      <c r="F131" s="10">
        <v>2033336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4202</v>
      </c>
      <c r="F139" s="10">
        <f>F140+F141+F142</f>
        <v>11784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902</v>
      </c>
      <c r="F140" s="10">
        <v>9041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3300</v>
      </c>
      <c r="F141" s="10">
        <v>2743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789246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789246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789246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2112349</v>
      </c>
      <c r="F196" s="10">
        <f>F197+F198+F199+F200</f>
        <v>2017221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2112349</v>
      </c>
      <c r="F197" s="10">
        <v>2017221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2112349</v>
      </c>
      <c r="F201" s="10">
        <f>F196</f>
        <v>2017221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1106707</v>
      </c>
      <c r="F230" s="10">
        <f>F231+F232+F236+F237</f>
        <v>1474978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1106707</v>
      </c>
      <c r="F231" s="10">
        <v>1474978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140013</v>
      </c>
      <c r="F239" s="10">
        <v>154966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143600</v>
      </c>
      <c r="F240" s="10">
        <v>151055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80791</v>
      </c>
      <c r="F241" s="10">
        <v>80388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364404</v>
      </c>
      <c r="F243" s="10">
        <f>F239+F240+F241+F242</f>
        <v>386409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95660</v>
      </c>
      <c r="F245" s="10">
        <v>208535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35789</v>
      </c>
      <c r="F252" s="10">
        <v>35789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35789</v>
      </c>
      <c r="F254" s="10">
        <v>35789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2021-12-06T08:10:30Z</dcterms:created>
  <dcterms:modified xsi:type="dcterms:W3CDTF">2021-12-06T08:10:33Z</dcterms:modified>
</cp:coreProperties>
</file>