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bookViews>
    <workbookView xWindow="0" yWindow="0" windowWidth="7860" windowHeight="94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J14" i="1"/>
  <c r="D15" i="1"/>
  <c r="D14" i="1" s="1"/>
  <c r="E15" i="1"/>
  <c r="E14" i="1" s="1"/>
  <c r="E13" i="1" s="1"/>
  <c r="F15" i="1"/>
  <c r="G15" i="1"/>
  <c r="G14" i="1" s="1"/>
  <c r="H15" i="1"/>
  <c r="H14" i="1" s="1"/>
  <c r="I15" i="1"/>
  <c r="K15" i="1" s="1"/>
  <c r="J15" i="1"/>
  <c r="L15" i="1"/>
  <c r="L14" i="1" s="1"/>
  <c r="K16" i="1"/>
  <c r="F18" i="1"/>
  <c r="F17" i="1" s="1"/>
  <c r="J18" i="1"/>
  <c r="D19" i="1"/>
  <c r="D18" i="1" s="1"/>
  <c r="E19" i="1"/>
  <c r="E18" i="1" s="1"/>
  <c r="E17" i="1" s="1"/>
  <c r="F19" i="1"/>
  <c r="G19" i="1"/>
  <c r="G18" i="1" s="1"/>
  <c r="G17" i="1" s="1"/>
  <c r="H19" i="1"/>
  <c r="H18" i="1" s="1"/>
  <c r="I19" i="1"/>
  <c r="K19" i="1" s="1"/>
  <c r="J19" i="1"/>
  <c r="L19" i="1"/>
  <c r="L18" i="1" s="1"/>
  <c r="K20" i="1"/>
  <c r="G21" i="1"/>
  <c r="D22" i="1"/>
  <c r="D21" i="1" s="1"/>
  <c r="E22" i="1"/>
  <c r="E21" i="1" s="1"/>
  <c r="F22" i="1"/>
  <c r="F21" i="1" s="1"/>
  <c r="G22" i="1"/>
  <c r="H22" i="1"/>
  <c r="H21" i="1" s="1"/>
  <c r="I22" i="1"/>
  <c r="K22" i="1" s="1"/>
  <c r="J22" i="1"/>
  <c r="J21" i="1" s="1"/>
  <c r="L22" i="1"/>
  <c r="L21" i="1" s="1"/>
  <c r="K23" i="1"/>
  <c r="D24" i="1"/>
  <c r="H24" i="1"/>
  <c r="L24" i="1"/>
  <c r="D25" i="1"/>
  <c r="E25" i="1"/>
  <c r="E24" i="1" s="1"/>
  <c r="F25" i="1"/>
  <c r="F24" i="1" s="1"/>
  <c r="G25" i="1"/>
  <c r="G24" i="1" s="1"/>
  <c r="H25" i="1"/>
  <c r="I25" i="1"/>
  <c r="I24" i="1" s="1"/>
  <c r="J25" i="1"/>
  <c r="J24" i="1" s="1"/>
  <c r="K25" i="1"/>
  <c r="L25" i="1"/>
  <c r="K26" i="1"/>
  <c r="K27" i="1"/>
  <c r="K28" i="1"/>
  <c r="H13" i="1" l="1"/>
  <c r="D17" i="1"/>
  <c r="G13" i="1"/>
  <c r="J13" i="1"/>
  <c r="D13" i="1"/>
  <c r="H17" i="1"/>
  <c r="K24" i="1"/>
  <c r="L17" i="1"/>
  <c r="L13" i="1" s="1"/>
  <c r="J17" i="1"/>
  <c r="F13" i="1"/>
  <c r="I18" i="1"/>
  <c r="I14" i="1"/>
  <c r="I21" i="1"/>
  <c r="K21" i="1" s="1"/>
  <c r="K18" i="1" l="1"/>
  <c r="I17" i="1"/>
  <c r="K17" i="1" s="1"/>
  <c r="K14" i="1"/>
  <c r="I13" i="1"/>
  <c r="K13" i="1" s="1"/>
</calcChain>
</file>

<file path=xl/sharedStrings.xml><?xml version="1.0" encoding="utf-8"?>
<sst xmlns="http://schemas.openxmlformats.org/spreadsheetml/2006/main" count="74" uniqueCount="72">
  <si>
    <t>CENTRALIZAT</t>
  </si>
  <si>
    <t>CUI: 4446627</t>
  </si>
  <si>
    <t xml:space="preserve"> Anexa 16</t>
  </si>
  <si>
    <t>Cont de executie - Cheltuieli - Bugetul creditelor interne</t>
  </si>
  <si>
    <t>Trimestrul: 2,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</si>
  <si>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</si>
  <si>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</si>
  <si>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</si>
  <si>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</si>
  <si>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</si>
  <si>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</si>
  <si>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</si>
  <si>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</si>
  <si>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</si>
  <si>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</si>
  <si>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</si>
  <si>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</si>
  <si>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</si>
  <si>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</si>
  <si>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</si>
  <si>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(cod 50.07+59.07++63.07+70.07+74.07+79.07)</t>
  </si>
  <si>
    <t>49.07</t>
  </si>
  <si>
    <t>6</t>
  </si>
  <si>
    <t>Partea II-a APARARE, ORDINE PUBLICA SI SIGURANTA NATIONALA  (cod 60.07+61.07)</t>
  </si>
  <si>
    <t>59.07</t>
  </si>
  <si>
    <t>9</t>
  </si>
  <si>
    <t>Ordine publica si siguranta nationala (cod 61.07.01 la 61.07.50)</t>
  </si>
  <si>
    <t>61.07</t>
  </si>
  <si>
    <t>16</t>
  </si>
  <si>
    <t>Protectie civila si paza contra incendiilor</t>
  </si>
  <si>
    <t>61.07.05</t>
  </si>
  <si>
    <t>19</t>
  </si>
  <si>
    <t>Partea III-a CHELTUIELI SOCIAL-CULTURALE(cod 65.07+66.07+67.07+68.07+69.07)</t>
  </si>
  <si>
    <t>63.07</t>
  </si>
  <si>
    <t>37</t>
  </si>
  <si>
    <t>Sanatate (cod 66.07.06+66.07.50)</t>
  </si>
  <si>
    <t>66.07</t>
  </si>
  <si>
    <t>44</t>
  </si>
  <si>
    <t>Alte cheltuieli in domeniul sanatatii (cod 66.07.50.50)</t>
  </si>
  <si>
    <t>66.07.50</t>
  </si>
  <si>
    <t>45</t>
  </si>
  <si>
    <t>Alte institutii si actiuni sanitare</t>
  </si>
  <si>
    <t>66.07.50.50</t>
  </si>
  <si>
    <t>65</t>
  </si>
  <si>
    <t>Asigurari si asistenta sociala (cod 68.07.04+68.07.06+68.07.15)</t>
  </si>
  <si>
    <t>68.07</t>
  </si>
  <si>
    <t>75</t>
  </si>
  <si>
    <t>Alte cheltuieli in domeniu asigurarilor si asistentei sociale (cod 66.07.50.03)</t>
  </si>
  <si>
    <t>68.07.50</t>
  </si>
  <si>
    <t>76</t>
  </si>
  <si>
    <t>Alte cheltuieli in domeniul  asistentei  sociale</t>
  </si>
  <si>
    <t>68.07.50.50</t>
  </si>
  <si>
    <t>77</t>
  </si>
  <si>
    <t>Locuinte, servicii si dezvoltare publica (cod 70.07.03+70.07.05+70.07.06+70.07.07+70.07.50)</t>
  </si>
  <si>
    <t>70.07</t>
  </si>
  <si>
    <t>78</t>
  </si>
  <si>
    <t>Locuinte (cod 70.07.03.01+70.07.03.30)</t>
  </si>
  <si>
    <t>70.07.03</t>
  </si>
  <si>
    <t>79</t>
  </si>
  <si>
    <t>Dezvoltarea sistemului de locuinte</t>
  </si>
  <si>
    <t>70.07.03.01</t>
  </si>
  <si>
    <t>140</t>
  </si>
  <si>
    <t>VII. REZERVE, EXCEDENT / DEFICIT</t>
  </si>
  <si>
    <t>96.07</t>
  </si>
  <si>
    <t>141</t>
  </si>
  <si>
    <t>DEFICIT cod 99.07.96+99.07.97</t>
  </si>
  <si>
    <t>99.07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</si>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</sst>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+D14+D17+D24</f>
        <v>387500</v>
      </c>
      <c r="E13" s="11">
        <f>+E14+E17+E24</f>
        <v>387500</v>
      </c>
      <c r="F13" s="11">
        <f>+F14+F17+F24</f>
        <v>387500</v>
      </c>
      <c r="G13" s="11">
        <f>+G14+G17+G24</f>
        <v>387500</v>
      </c>
      <c r="H13" s="11">
        <f>+H14+H17+H24</f>
        <v>387500</v>
      </c>
      <c r="I13" s="11">
        <f>+I14+I17+I24</f>
        <v>387500</v>
      </c>
      <c r="J13" s="11">
        <f>+J14+J17+J24</f>
        <v>331000</v>
      </c>
      <c r="K13" s="11">
        <f>I13-J13</f>
        <v>56500</v>
      </c>
      <c r="L13" s="11">
        <f>+L14+L17+L24</f>
        <v>20043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8925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8925</v>
      </c>
    </row>
    <row r="16" spans="1:12" s="6" customFormat="1" x14ac:dyDescent="0.25">
      <c r="A16" s="10" t="s">
        <v>28</v>
      </c>
      <c r="B16" s="10" t="s">
        <v>29</v>
      </c>
      <c r="C16" s="10" t="s">
        <v>30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8925</v>
      </c>
    </row>
    <row r="17" spans="1:12" s="6" customFormat="1" ht="33" x14ac:dyDescent="0.25">
      <c r="A17" s="10" t="s">
        <v>31</v>
      </c>
      <c r="B17" s="10" t="s">
        <v>32</v>
      </c>
      <c r="C17" s="10" t="s">
        <v>33</v>
      </c>
      <c r="D17" s="11">
        <f>+D18+D21</f>
        <v>387500</v>
      </c>
      <c r="E17" s="11">
        <f>+E18+E21</f>
        <v>387500</v>
      </c>
      <c r="F17" s="11">
        <f>+F18+F21</f>
        <v>387500</v>
      </c>
      <c r="G17" s="11">
        <f>+G18+G21</f>
        <v>387500</v>
      </c>
      <c r="H17" s="11">
        <f>+H18+H21</f>
        <v>387500</v>
      </c>
      <c r="I17" s="11">
        <f>+I18+I21</f>
        <v>387500</v>
      </c>
      <c r="J17" s="11">
        <f>+J18+J21</f>
        <v>331000</v>
      </c>
      <c r="K17" s="11">
        <f>I17-J17</f>
        <v>56500</v>
      </c>
      <c r="L17" s="11">
        <f>+L18+L21</f>
        <v>0</v>
      </c>
    </row>
    <row r="18" spans="1:12" s="6" customFormat="1" x14ac:dyDescent="0.25">
      <c r="A18" s="10" t="s">
        <v>34</v>
      </c>
      <c r="B18" s="10" t="s">
        <v>35</v>
      </c>
      <c r="C18" s="10" t="s">
        <v>36</v>
      </c>
      <c r="D18" s="11">
        <f>+D19</f>
        <v>356000</v>
      </c>
      <c r="E18" s="11">
        <f>+E19</f>
        <v>356000</v>
      </c>
      <c r="F18" s="11">
        <f>+F19</f>
        <v>356000</v>
      </c>
      <c r="G18" s="11">
        <f>+G19</f>
        <v>356000</v>
      </c>
      <c r="H18" s="11">
        <f>+H19</f>
        <v>356000</v>
      </c>
      <c r="I18" s="11">
        <f>+I19</f>
        <v>356000</v>
      </c>
      <c r="J18" s="11">
        <f>+J19</f>
        <v>331000</v>
      </c>
      <c r="K18" s="11">
        <f>I18-J18</f>
        <v>25000</v>
      </c>
      <c r="L18" s="11">
        <f>+L19</f>
        <v>0</v>
      </c>
    </row>
    <row r="19" spans="1:12" s="6" customFormat="1" ht="22.5" x14ac:dyDescent="0.25">
      <c r="A19" s="10" t="s">
        <v>37</v>
      </c>
      <c r="B19" s="10" t="s">
        <v>38</v>
      </c>
      <c r="C19" s="10" t="s">
        <v>39</v>
      </c>
      <c r="D19" s="11">
        <f>D20</f>
        <v>356000</v>
      </c>
      <c r="E19" s="11">
        <f>E20</f>
        <v>356000</v>
      </c>
      <c r="F19" s="11">
        <f>F20</f>
        <v>356000</v>
      </c>
      <c r="G19" s="11">
        <f>G20</f>
        <v>356000</v>
      </c>
      <c r="H19" s="11">
        <f>H20</f>
        <v>356000</v>
      </c>
      <c r="I19" s="11">
        <f>I20</f>
        <v>356000</v>
      </c>
      <c r="J19" s="11">
        <f>J20</f>
        <v>331000</v>
      </c>
      <c r="K19" s="11">
        <f>I19-J19</f>
        <v>25000</v>
      </c>
      <c r="L19" s="11">
        <f>L20</f>
        <v>0</v>
      </c>
    </row>
    <row r="20" spans="1:12" s="6" customFormat="1" x14ac:dyDescent="0.25">
      <c r="A20" s="10" t="s">
        <v>40</v>
      </c>
      <c r="B20" s="10" t="s">
        <v>41</v>
      </c>
      <c r="C20" s="10" t="s">
        <v>42</v>
      </c>
      <c r="D20" s="11">
        <v>356000</v>
      </c>
      <c r="E20" s="11">
        <v>356000</v>
      </c>
      <c r="F20" s="11">
        <v>356000</v>
      </c>
      <c r="G20" s="11">
        <v>356000</v>
      </c>
      <c r="H20" s="11">
        <v>356000</v>
      </c>
      <c r="I20" s="11">
        <v>356000</v>
      </c>
      <c r="J20" s="11">
        <v>331000</v>
      </c>
      <c r="K20" s="11">
        <f>I20-J20</f>
        <v>25000</v>
      </c>
      <c r="L20" s="11">
        <v>0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+D22</f>
        <v>31500</v>
      </c>
      <c r="E21" s="11">
        <f>+E22</f>
        <v>31500</v>
      </c>
      <c r="F21" s="11">
        <f>+F22</f>
        <v>31500</v>
      </c>
      <c r="G21" s="11">
        <f>+G22</f>
        <v>31500</v>
      </c>
      <c r="H21" s="11">
        <f>+H22</f>
        <v>31500</v>
      </c>
      <c r="I21" s="11">
        <f>+I22</f>
        <v>31500</v>
      </c>
      <c r="J21" s="11">
        <f>+J22</f>
        <v>0</v>
      </c>
      <c r="K21" s="11">
        <f>I21-J21</f>
        <v>31500</v>
      </c>
      <c r="L21" s="11">
        <f>+L22</f>
        <v>0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f>D23</f>
        <v>31500</v>
      </c>
      <c r="E22" s="11">
        <f>E23</f>
        <v>31500</v>
      </c>
      <c r="F22" s="11">
        <f>F23</f>
        <v>31500</v>
      </c>
      <c r="G22" s="11">
        <f>G23</f>
        <v>31500</v>
      </c>
      <c r="H22" s="11">
        <f>H23</f>
        <v>31500</v>
      </c>
      <c r="I22" s="11">
        <f>I23</f>
        <v>31500</v>
      </c>
      <c r="J22" s="11">
        <f>J23</f>
        <v>0</v>
      </c>
      <c r="K22" s="11">
        <f>I22-J22</f>
        <v>31500</v>
      </c>
      <c r="L22" s="11">
        <f>L23</f>
        <v>0</v>
      </c>
    </row>
    <row r="23" spans="1:12" s="6" customFormat="1" x14ac:dyDescent="0.25">
      <c r="A23" s="10" t="s">
        <v>49</v>
      </c>
      <c r="B23" s="10" t="s">
        <v>50</v>
      </c>
      <c r="C23" s="10" t="s">
        <v>51</v>
      </c>
      <c r="D23" s="11">
        <v>31500</v>
      </c>
      <c r="E23" s="11">
        <v>31500</v>
      </c>
      <c r="F23" s="11">
        <v>31500</v>
      </c>
      <c r="G23" s="11">
        <v>31500</v>
      </c>
      <c r="H23" s="11">
        <v>31500</v>
      </c>
      <c r="I23" s="11">
        <v>31500</v>
      </c>
      <c r="J23" s="11">
        <v>0</v>
      </c>
      <c r="K23" s="11">
        <f>I23-J23</f>
        <v>31500</v>
      </c>
      <c r="L23" s="11">
        <v>0</v>
      </c>
    </row>
    <row r="24" spans="1:12" s="6" customFormat="1" ht="33" x14ac:dyDescent="0.25">
      <c r="A24" s="10" t="s">
        <v>52</v>
      </c>
      <c r="B24" s="10" t="s">
        <v>53</v>
      </c>
      <c r="C24" s="10" t="s">
        <v>54</v>
      </c>
      <c r="D24" s="11">
        <f>D25</f>
        <v>0</v>
      </c>
      <c r="E24" s="11">
        <f>E25</f>
        <v>0</v>
      </c>
      <c r="F24" s="11">
        <f>F25</f>
        <v>0</v>
      </c>
      <c r="G24" s="11">
        <f>G25</f>
        <v>0</v>
      </c>
      <c r="H24" s="11">
        <f>H25</f>
        <v>0</v>
      </c>
      <c r="I24" s="11">
        <f>I25</f>
        <v>0</v>
      </c>
      <c r="J24" s="11">
        <f>J25</f>
        <v>0</v>
      </c>
      <c r="K24" s="11">
        <f>I24-J24</f>
        <v>0</v>
      </c>
      <c r="L24" s="11">
        <f>L25</f>
        <v>11118</v>
      </c>
    </row>
    <row r="25" spans="1:12" s="6" customFormat="1" x14ac:dyDescent="0.25">
      <c r="A25" s="10" t="s">
        <v>55</v>
      </c>
      <c r="B25" s="10" t="s">
        <v>56</v>
      </c>
      <c r="C25" s="10" t="s">
        <v>57</v>
      </c>
      <c r="D25" s="11">
        <f>D26</f>
        <v>0</v>
      </c>
      <c r="E25" s="11">
        <f>E26</f>
        <v>0</v>
      </c>
      <c r="F25" s="11">
        <f>F26</f>
        <v>0</v>
      </c>
      <c r="G25" s="11">
        <f>G26</f>
        <v>0</v>
      </c>
      <c r="H25" s="11">
        <f>H26</f>
        <v>0</v>
      </c>
      <c r="I25" s="11">
        <f>I26</f>
        <v>0</v>
      </c>
      <c r="J25" s="11">
        <f>J26</f>
        <v>0</v>
      </c>
      <c r="K25" s="11">
        <f>I25-J25</f>
        <v>0</v>
      </c>
      <c r="L25" s="11">
        <f>L26</f>
        <v>11118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11118</v>
      </c>
    </row>
    <row r="27" spans="1:12" s="6" customFormat="1" x14ac:dyDescent="0.25">
      <c r="A27" s="10" t="s">
        <v>61</v>
      </c>
      <c r="B27" s="10" t="s">
        <v>62</v>
      </c>
      <c r="C27" s="10" t="s">
        <v>63</v>
      </c>
      <c r="D27" s="11">
        <v>0</v>
      </c>
      <c r="E27" s="11">
        <v>0</v>
      </c>
      <c r="F27" s="11">
        <v>-387500</v>
      </c>
      <c r="G27" s="11">
        <v>-387500</v>
      </c>
      <c r="H27" s="11">
        <v>0</v>
      </c>
      <c r="I27" s="11">
        <v>0</v>
      </c>
      <c r="J27" s="11">
        <v>-331000</v>
      </c>
      <c r="K27" s="11">
        <f>I27-J27</f>
        <v>331000</v>
      </c>
      <c r="L27" s="11">
        <v>0</v>
      </c>
    </row>
    <row r="28" spans="1:12" s="6" customFormat="1" x14ac:dyDescent="0.25">
      <c r="A28" s="10" t="s">
        <v>64</v>
      </c>
      <c r="B28" s="10" t="s">
        <v>65</v>
      </c>
      <c r="C28" s="10" t="s">
        <v>66</v>
      </c>
      <c r="D28" s="11">
        <v>0</v>
      </c>
      <c r="E28" s="11">
        <v>0</v>
      </c>
      <c r="F28" s="11">
        <v>-387500</v>
      </c>
      <c r="G28" s="11">
        <v>-387500</v>
      </c>
      <c r="H28" s="11">
        <v>0</v>
      </c>
      <c r="I28" s="11">
        <v>0</v>
      </c>
      <c r="J28" s="11">
        <v>-331000</v>
      </c>
      <c r="K28" s="11">
        <f>I28-J28</f>
        <v>331000</v>
      </c>
      <c r="L28" s="11">
        <v>0</v>
      </c>
    </row>
    <row r="29" spans="1:12" s="6" customFormat="1" x14ac:dyDescent="0.25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  <c r="L29" s="9"/>
    </row>
    <row r="30" spans="1:12" x14ac:dyDescent="0.25">
      <c r="A30" s="13" t="s">
        <v>67</v>
      </c>
      <c r="B30" s="13"/>
      <c r="C30" s="13"/>
      <c r="D30" s="13"/>
      <c r="E30" s="13" t="s">
        <v>69</v>
      </c>
      <c r="F30" s="13"/>
      <c r="G30" s="13"/>
      <c r="H30" s="13"/>
      <c r="I30" s="13" t="s">
        <v>70</v>
      </c>
      <c r="J30" s="13"/>
      <c r="K30" s="13"/>
      <c r="L30" s="13"/>
    </row>
    <row r="31" spans="1:12" x14ac:dyDescent="0.25">
      <c r="A31" s="3" t="s">
        <v>68</v>
      </c>
      <c r="B31" s="3"/>
      <c r="C31" s="3"/>
      <c r="D31" s="3"/>
      <c r="E31" s="3"/>
      <c r="F31" s="3"/>
      <c r="G31" s="3"/>
      <c r="H31" s="3"/>
      <c r="I31" s="3" t="s">
        <v>71</v>
      </c>
      <c r="J31" s="3"/>
      <c r="K31" s="3"/>
      <c r="L31" s="3"/>
    </row>
    <row r="59" spans="1:20" x14ac:dyDescent="0.25">
      <c r="A59" s="12"/>
      <c r="B59" s="12"/>
      <c r="C59" s="12"/>
      <c r="D59" s="12"/>
      <c r="I59" s="12"/>
      <c r="J59" s="12"/>
      <c r="K59" s="12"/>
      <c r="L59" s="12"/>
      <c r="Q59" s="12"/>
      <c r="R59" s="12"/>
      <c r="S59" s="12"/>
      <c r="T59" s="12"/>
    </row>
  </sheetData>
  <mergeCells count="25">
    <mergeCell ref="L7:L11"/>
    <mergeCell ref="A30:D30"/>
    <mergeCell ref="A31:D31"/>
    <mergeCell ref="E30:H30"/>
    <mergeCell ref="E31:H31"/>
    <mergeCell ref="I30:L30"/>
    <mergeCell ref="I31:L31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Razvan</dc:creator>
  <cp:lastModifiedBy>Razvan</cp:lastModifiedBy>
  <dcterms:created xsi:type="dcterms:W3CDTF">2023-07-25T10:13:27Z</dcterms:created>
  <dcterms:modified xsi:type="dcterms:W3CDTF">2023-07-25T10:13:33Z</dcterms:modified>
</cp:coreProperties>
</file>